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E:\Локальный диск\Протоколы сссий 7 созыва\6 сессия\Реш. № 41 О местном бюджете на 2026-2028 годы\"/>
    </mc:Choice>
  </mc:AlternateContent>
  <xr:revisionPtr revIDLastSave="0" documentId="13_ncr:1_{6F497324-9314-4ED7-AC05-9875949B20ED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Лист1" sheetId="1" r:id="rId1"/>
  </sheets>
  <calcPr calcId="191029" iterate="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D62" i="1" l="1"/>
  <c r="D60" i="1"/>
  <c r="D55" i="1"/>
  <c r="D50" i="1"/>
  <c r="D48" i="1"/>
  <c r="D45" i="1"/>
  <c r="D38" i="1"/>
  <c r="D34" i="1"/>
  <c r="D28" i="1"/>
  <c r="D24" i="1"/>
  <c r="D22" i="1"/>
  <c r="D14" i="1"/>
  <c r="D12" i="1" s="1"/>
</calcChain>
</file>

<file path=xl/sharedStrings.xml><?xml version="1.0" encoding="utf-8"?>
<sst xmlns="http://schemas.openxmlformats.org/spreadsheetml/2006/main" count="148" uniqueCount="77">
  <si>
    <t xml:space="preserve">                                                                                                                 ПРИЛОЖЕНИЕ  № 8</t>
  </si>
  <si>
    <t xml:space="preserve">                                                                                                                  к решению Совета  муниципального</t>
  </si>
  <si>
    <t xml:space="preserve">                                                                                                                  образования Северский муниципальный </t>
  </si>
  <si>
    <t xml:space="preserve">                                                                                                                      район Краснодарского края</t>
  </si>
  <si>
    <t>Распределение бюджетных ассигнований по разделам и подразделам классификации расходов бюджетов на 2026 год</t>
  </si>
  <si>
    <t>тыс. рублей</t>
  </si>
  <si>
    <t>Наименование</t>
  </si>
  <si>
    <t>РЗ</t>
  </si>
  <si>
    <t>ПР</t>
  </si>
  <si>
    <t>Сумма</t>
  </si>
  <si>
    <t>ВСЕГО</t>
  </si>
  <si>
    <t>в том числе</t>
  </si>
  <si>
    <t>Общегосударственные вопросы</t>
  </si>
  <si>
    <t>01</t>
  </si>
  <si>
    <t>00</t>
  </si>
  <si>
    <t xml:space="preserve">Функционирование высшего должностного лица субъекта Российской Федерации и муниципального образования </t>
  </si>
  <si>
    <t>02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</si>
  <si>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</si>
  <si>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03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</si>
  <si>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</si>
  <si>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04</t>
  </si>
  <si>
    <t>Судебная система</t>
  </si>
  <si>
    <t>05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</si>
  <si>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</si>
  <si>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06</t>
  </si>
  <si>
    <t>Резервные фонды</t>
  </si>
  <si>
    <t>Другие общегосударственные вопросы</t>
  </si>
  <si>
    <t>Национальная оборона</t>
  </si>
  <si>
    <t>Мобилизационная подготовка экономики</t>
  </si>
  <si>
    <t>Национальная безопасность и правоохранительная деятельность</t>
  </si>
  <si>
    <t>Гражданская оборона</t>
  </si>
  <si>
    <t>09</t>
  </si>
  <si>
    <t>Защита населения и территории от чрезвычайных ситуаций природного и техногенного характера, пожарная безопасность</t>
  </si>
  <si>
    <t>10</t>
  </si>
  <si>
    <t>Другие вопросы в области национальной безопасности и правоохранительной деятельности</t>
  </si>
  <si>
    <t>Национальная экономика</t>
  </si>
  <si>
    <t>Сельское хозяйство и рыболовство</t>
  </si>
  <si>
    <t>Транспорт</t>
  </si>
  <si>
    <t>08</t>
  </si>
  <si>
    <t>Дорожное хозяйство (дорожные фонды)</t>
  </si>
  <si>
    <t>Связь и информатика</t>
  </si>
  <si>
    <t>Другие вопросы в области национальной экономики</t>
  </si>
  <si>
    <t xml:space="preserve">Жилищно - коммунальное хозяйство </t>
  </si>
  <si>
    <t>Жилищное хозяйство</t>
  </si>
  <si>
    <t>Коммунальное хозяйство</t>
  </si>
  <si>
    <t>Благоустройство</t>
  </si>
  <si>
    <t>Образование</t>
  </si>
  <si>
    <t>07</t>
  </si>
  <si>
    <t>Дошкольное образование</t>
  </si>
  <si>
    <t>Общее образование</t>
  </si>
  <si>
    <t>Дополнительное образование детей</t>
  </si>
  <si>
    <t>Профессиональная подготовка, переподготовка и повышение квалификации</t>
  </si>
  <si>
    <t xml:space="preserve">Молодежная политика </t>
  </si>
  <si>
    <t>Другие вопросы в области образования</t>
  </si>
  <si>
    <t>Культура и кинематография</t>
  </si>
  <si>
    <t>Культура</t>
  </si>
  <si>
    <t xml:space="preserve">Другие вопросы в области культуры, кинематографии </t>
  </si>
  <si>
    <t>Здравоохранение</t>
  </si>
  <si>
    <t>Амбулаторная помощь</t>
  </si>
  <si>
    <t>Социальная политика</t>
  </si>
  <si>
    <t>Пенсионное обеспечение</t>
  </si>
  <si>
    <t>Социальное обеспечение населения</t>
  </si>
  <si>
    <t>Охрана семьи и детства</t>
  </si>
  <si>
    <t>Другие вопросы в области социальной политики</t>
  </si>
  <si>
    <t>Физическая культура и спорт</t>
  </si>
  <si>
    <t>Физическая культура</t>
  </si>
  <si>
    <t>Массовый спорт</t>
  </si>
  <si>
    <t>Спорт высших достижений</t>
  </si>
  <si>
    <t>11</t>
  </si>
  <si>
    <t>Другие вопросы в области физической культуры и спорта</t>
  </si>
  <si>
    <t xml:space="preserve">Обслуживание государственного (муниципального) долга </t>
  </si>
  <si>
    <t>Обслуживание государственного (муниципального) внутреннего долга</t>
  </si>
  <si>
    <t>Межбюджетные трансферты общего характера бюджетам бюджетной системы Российской Федерации</t>
  </si>
  <si>
    <t>Дотации на выравнивание бюджетной обеспеченности субъектов Российской Федерации и муниципальных образований</t>
  </si>
  <si>
    <t>Прочие межбюджетные трансферты общего характера</t>
  </si>
  <si>
    <t>14</t>
  </si>
  <si>
    <t xml:space="preserve">                                                                                                                   от 25 декабря 2025 года № 41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</si>
</sst>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0" x14ac:knownFonts="1"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1"/>
    </font>
    <font>
      <sz val="14"/>
      <name val="Times New Roman"/>
      <family val="1"/>
      <charset val="204"/>
    </font>
    <font>
      <sz val="11"/>
      <color rgb="FF000000"/>
      <name val="Times New Roman"/>
      <family val="1"/>
      <charset val="1"/>
    </font>
    <font>
      <b/>
      <sz val="14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4"/>
      <color rgb="FF000000"/>
      <name val="Calibri"/>
      <family val="2"/>
      <charset val="204"/>
    </font>
    <font>
      <sz val="14"/>
      <color rgb="FF000000"/>
      <name val="Times New Roman"/>
      <family val="1"/>
      <charset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1" fontId="9" fillId="0" borderId="0" xfId="0" applyNumberFormat="1" applyFont="1" applyAlignment="1">
      <alignment horizontal="right" vertical="center"/>
    </xf>
    <xf numFmtId="164" fontId="4" fillId="0" borderId="1" xfId="0" applyNumberFormat="1" applyFont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1" fillId="0" borderId="0" xfId="0" applyFont="1" applyAlignment="1">
      <alignment horizontal="center" vertical="center"/>
    </xf>
    <xf numFmtId="1" fontId="0" fillId="0" borderId="0" xfId="0" applyNumberFormat="1" applyAlignment="1">
      <alignment horizontal="center"/>
    </xf>
    <xf numFmtId="164" fontId="0" fillId="0" borderId="0" xfId="0" applyNumberFormat="1"/>
    <xf numFmtId="0" fontId="2" fillId="0" borderId="0" xfId="0" applyFont="1"/>
    <xf numFmtId="0" fontId="3" fillId="0" borderId="0" xfId="0" applyFont="1" applyAlignment="1">
      <alignment horizontal="center" vertical="center"/>
    </xf>
    <xf numFmtId="164" fontId="3" fillId="0" borderId="0" xfId="0" applyNumberFormat="1" applyFont="1" applyAlignment="1">
      <alignment horizontal="right"/>
    </xf>
    <xf numFmtId="0" fontId="5" fillId="0" borderId="1" xfId="0" applyFont="1" applyBorder="1" applyAlignment="1">
      <alignment vertical="center" wrapText="1"/>
    </xf>
    <xf numFmtId="1" fontId="6" fillId="0" borderId="1" xfId="0" applyNumberFormat="1" applyFont="1" applyBorder="1" applyAlignment="1">
      <alignment horizontal="center" vertical="center" wrapText="1"/>
    </xf>
    <xf numFmtId="165" fontId="5" fillId="0" borderId="1" xfId="0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vertical="center" wrapText="1"/>
    </xf>
    <xf numFmtId="1" fontId="5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wrapText="1"/>
    </xf>
    <xf numFmtId="165" fontId="7" fillId="0" borderId="1" xfId="0" applyNumberFormat="1" applyFont="1" applyBorder="1" applyAlignment="1">
      <alignment horizontal="right"/>
    </xf>
    <xf numFmtId="0" fontId="6" fillId="0" borderId="2" xfId="0" applyFont="1" applyBorder="1" applyAlignment="1">
      <alignment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justify" vertical="center" wrapText="1"/>
    </xf>
    <xf numFmtId="0" fontId="6" fillId="0" borderId="1" xfId="0" applyFont="1" applyBorder="1" applyAlignment="1">
      <alignment horizontal="justify" vertical="center" wrapText="1"/>
    </xf>
    <xf numFmtId="0" fontId="8" fillId="0" borderId="0" xfId="0" applyFont="1"/>
    <xf numFmtId="1" fontId="8" fillId="0" borderId="0" xfId="0" applyNumberFormat="1" applyFont="1" applyAlignment="1">
      <alignment horizontal="center"/>
    </xf>
    <xf numFmtId="164" fontId="8" fillId="0" borderId="0" xfId="0" applyNumberFormat="1" applyFont="1" applyAlignment="1">
      <alignment horizontal="right"/>
    </xf>
    <xf numFmtId="0" fontId="9" fillId="0" borderId="0" xfId="0" applyFont="1"/>
    <xf numFmtId="1" fontId="9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48576"/>
  <sheetViews>
    <sheetView tabSelected="1" view="pageBreakPreview" topLeftCell="A31" zoomScale="95" zoomScaleNormal="100" zoomScalePageLayoutView="95" workbookViewId="0">
      <selection activeCell="A67" sqref="A67:D68"/>
    </sheetView>
  </sheetViews>
  <sheetFormatPr defaultColWidth="9.7109375" defaultRowHeight="13.9" customHeight="1" x14ac:dyDescent="0.25"/>
  <cols>
    <col min="1" max="1" width="79.140625" customWidth="1"/>
    <col min="2" max="2" width="7.140625" style="7" customWidth="1"/>
    <col min="3" max="3" width="6.42578125" style="7" customWidth="1"/>
    <col min="4" max="4" width="15.42578125" style="8" customWidth="1"/>
    <col min="1023" max="1024" width="11.5703125" customWidth="1"/>
  </cols>
  <sheetData>
    <row r="1" spans="1:5" ht="18.75" x14ac:dyDescent="0.3">
      <c r="A1" s="6" t="s">
        <v>0</v>
      </c>
      <c r="B1" s="6"/>
      <c r="C1" s="6"/>
      <c r="D1" s="6"/>
      <c r="E1" s="9"/>
    </row>
    <row r="2" spans="1:5" ht="18.75" x14ac:dyDescent="0.3">
      <c r="A2" s="6" t="s">
        <v>1</v>
      </c>
      <c r="B2" s="6"/>
      <c r="C2" s="6"/>
      <c r="D2" s="6"/>
      <c r="E2" s="9"/>
    </row>
    <row r="3" spans="1:5" ht="18.75" x14ac:dyDescent="0.3">
      <c r="A3" s="6" t="s">
        <v>2</v>
      </c>
      <c r="B3" s="6"/>
      <c r="C3" s="6"/>
      <c r="D3" s="6"/>
      <c r="E3" s="9"/>
    </row>
    <row r="4" spans="1:5" ht="18.75" x14ac:dyDescent="0.3">
      <c r="A4" s="6" t="s">
        <v>3</v>
      </c>
      <c r="B4" s="6"/>
      <c r="C4" s="6"/>
      <c r="D4" s="6"/>
      <c r="E4" s="9"/>
    </row>
    <row r="5" spans="1:5" ht="19.7" customHeight="1" x14ac:dyDescent="0.3">
      <c r="A5" s="6" t="s">
        <v>76</v>
      </c>
      <c r="B5" s="6"/>
      <c r="C5" s="6"/>
      <c r="D5" s="6"/>
      <c r="E5" s="9"/>
    </row>
    <row r="6" spans="1:5" ht="18.75" x14ac:dyDescent="0.3">
      <c r="A6" s="10"/>
      <c r="B6" s="10"/>
      <c r="C6" s="10"/>
      <c r="D6" s="10"/>
      <c r="E6" s="9"/>
    </row>
    <row r="8" spans="1:5" ht="46.5" customHeight="1" x14ac:dyDescent="0.3">
      <c r="A8" s="5" t="s">
        <v>4</v>
      </c>
      <c r="B8" s="5"/>
      <c r="C8" s="5"/>
      <c r="D8" s="5"/>
    </row>
    <row r="9" spans="1:5" ht="15" x14ac:dyDescent="0.25">
      <c r="D9" s="11" t="s">
        <v>5</v>
      </c>
    </row>
    <row r="10" spans="1:5" ht="15" customHeight="1" x14ac:dyDescent="0.25">
      <c r="A10" s="4" t="s">
        <v>6</v>
      </c>
      <c r="B10" s="3" t="s">
        <v>7</v>
      </c>
      <c r="C10" s="3" t="s">
        <v>8</v>
      </c>
      <c r="D10" s="2" t="s">
        <v>9</v>
      </c>
    </row>
    <row r="11" spans="1:5" ht="15" x14ac:dyDescent="0.25">
      <c r="A11" s="4"/>
      <c r="B11" s="3"/>
      <c r="C11" s="3"/>
      <c r="D11" s="2"/>
    </row>
    <row r="12" spans="1:5" ht="27.4" customHeight="1" x14ac:dyDescent="0.25">
      <c r="A12" s="12" t="s">
        <v>10</v>
      </c>
      <c r="B12" s="13"/>
      <c r="C12" s="13"/>
      <c r="D12" s="14">
        <f>D14+D22+D24+D28+D38+D45+D48+D50+D55+D60+D62+D34</f>
        <v>5054075.5999999996</v>
      </c>
    </row>
    <row r="13" spans="1:5" ht="18.95" customHeight="1" x14ac:dyDescent="0.25">
      <c r="A13" s="15" t="s">
        <v>11</v>
      </c>
      <c r="B13" s="16"/>
      <c r="C13" s="16"/>
      <c r="D13" s="14"/>
    </row>
    <row r="14" spans="1:5" ht="21.2" customHeight="1" x14ac:dyDescent="0.25">
      <c r="A14" s="12" t="s">
        <v>12</v>
      </c>
      <c r="B14" s="17" t="s">
        <v>13</v>
      </c>
      <c r="C14" s="17" t="s">
        <v>14</v>
      </c>
      <c r="D14" s="14">
        <f>D15+D16+D17+D18+D19+D20+D21</f>
        <v>375183.3</v>
      </c>
    </row>
    <row r="15" spans="1:5" ht="32.25" customHeight="1" x14ac:dyDescent="0.25">
      <c r="A15" s="15" t="s">
        <v>15</v>
      </c>
      <c r="B15" s="18" t="s">
        <v>13</v>
      </c>
      <c r="C15" s="18" t="s">
        <v>16</v>
      </c>
      <c r="D15" s="19">
        <v>3185.8</v>
      </c>
    </row>
    <row r="16" spans="1:5" ht="34.5" customHeight="1" x14ac:dyDescent="0.25">
      <c r="A16" s="15" t="s">
        <v>17</v>
      </c>
      <c r="B16" s="18" t="s">
        <v>13</v>
      </c>
      <c r="C16" s="18" t="s">
        <v>18</v>
      </c>
      <c r="D16" s="19">
        <v>7483.9</v>
      </c>
    </row>
    <row r="17" spans="1:4" ht="30.75" customHeight="1" x14ac:dyDescent="0.25">
      <c r="A17" s="20" t="s">
        <v>19</v>
      </c>
      <c r="B17" s="21" t="s">
        <v>13</v>
      </c>
      <c r="C17" s="21" t="s">
        <v>20</v>
      </c>
      <c r="D17" s="22">
        <v>170585.3</v>
      </c>
    </row>
    <row r="18" spans="1:4" ht="18.95" customHeight="1" x14ac:dyDescent="0.25">
      <c r="A18" s="15" t="s">
        <v>21</v>
      </c>
      <c r="B18" s="21" t="s">
        <v>13</v>
      </c>
      <c r="C18" s="21" t="s">
        <v>22</v>
      </c>
      <c r="D18" s="22">
        <v>89.3</v>
      </c>
    </row>
    <row r="19" spans="1:4" ht="32.25" customHeight="1" x14ac:dyDescent="0.25">
      <c r="A19" s="15" t="s">
        <v>23</v>
      </c>
      <c r="B19" s="21" t="s">
        <v>13</v>
      </c>
      <c r="C19" s="21" t="s">
        <v>24</v>
      </c>
      <c r="D19" s="22">
        <v>47509.2</v>
      </c>
    </row>
    <row r="20" spans="1:4" ht="19.7" customHeight="1" x14ac:dyDescent="0.25">
      <c r="A20" s="15" t="s">
        <v>25</v>
      </c>
      <c r="B20" s="21" t="s">
        <v>13</v>
      </c>
      <c r="C20" s="21">
        <v>11</v>
      </c>
      <c r="D20" s="22">
        <v>10000</v>
      </c>
    </row>
    <row r="21" spans="1:4" ht="19.7" customHeight="1" x14ac:dyDescent="0.25">
      <c r="A21" s="15" t="s">
        <v>26</v>
      </c>
      <c r="B21" s="21" t="s">
        <v>13</v>
      </c>
      <c r="C21" s="21">
        <v>13</v>
      </c>
      <c r="D21" s="22">
        <v>136329.79999999999</v>
      </c>
    </row>
    <row r="22" spans="1:4" ht="19.7" customHeight="1" x14ac:dyDescent="0.25">
      <c r="A22" s="12" t="s">
        <v>27</v>
      </c>
      <c r="B22" s="17" t="s">
        <v>16</v>
      </c>
      <c r="C22" s="17" t="s">
        <v>14</v>
      </c>
      <c r="D22" s="14">
        <f>D23</f>
        <v>40.4</v>
      </c>
    </row>
    <row r="23" spans="1:4" ht="19.7" customHeight="1" x14ac:dyDescent="0.25">
      <c r="A23" s="15" t="s">
        <v>28</v>
      </c>
      <c r="B23" s="21" t="s">
        <v>16</v>
      </c>
      <c r="C23" s="21" t="s">
        <v>20</v>
      </c>
      <c r="D23" s="22">
        <v>40.4</v>
      </c>
    </row>
    <row r="24" spans="1:4" ht="19.7" customHeight="1" x14ac:dyDescent="0.25">
      <c r="A24" s="12" t="s">
        <v>29</v>
      </c>
      <c r="B24" s="17" t="s">
        <v>18</v>
      </c>
      <c r="C24" s="17" t="s">
        <v>14</v>
      </c>
      <c r="D24" s="14">
        <f>D25+D26+D27</f>
        <v>78300.399999999994</v>
      </c>
    </row>
    <row r="25" spans="1:4" ht="20.45" customHeight="1" x14ac:dyDescent="0.25">
      <c r="A25" s="15" t="s">
        <v>30</v>
      </c>
      <c r="B25" s="21" t="s">
        <v>18</v>
      </c>
      <c r="C25" s="21" t="s">
        <v>31</v>
      </c>
      <c r="D25" s="22">
        <v>500</v>
      </c>
    </row>
    <row r="26" spans="1:4" ht="34.5" customHeight="1" x14ac:dyDescent="0.25">
      <c r="A26" s="15" t="s">
        <v>32</v>
      </c>
      <c r="B26" s="21" t="s">
        <v>18</v>
      </c>
      <c r="C26" s="21" t="s">
        <v>33</v>
      </c>
      <c r="D26" s="22">
        <v>77311.399999999994</v>
      </c>
    </row>
    <row r="27" spans="1:4" ht="33" customHeight="1" x14ac:dyDescent="0.25">
      <c r="A27" s="15" t="s">
        <v>34</v>
      </c>
      <c r="B27" s="21" t="s">
        <v>18</v>
      </c>
      <c r="C27" s="21">
        <v>14</v>
      </c>
      <c r="D27" s="22">
        <v>489</v>
      </c>
    </row>
    <row r="28" spans="1:4" ht="17.25" customHeight="1" x14ac:dyDescent="0.25">
      <c r="A28" s="12" t="s">
        <v>35</v>
      </c>
      <c r="B28" s="17" t="s">
        <v>20</v>
      </c>
      <c r="C28" s="17" t="s">
        <v>14</v>
      </c>
      <c r="D28" s="14">
        <f>D29+D30+D31+D32+D33</f>
        <v>167864.60000000003</v>
      </c>
    </row>
    <row r="29" spans="1:4" ht="17.25" customHeight="1" x14ac:dyDescent="0.25">
      <c r="A29" s="15" t="s">
        <v>36</v>
      </c>
      <c r="B29" s="21" t="s">
        <v>20</v>
      </c>
      <c r="C29" s="21" t="s">
        <v>22</v>
      </c>
      <c r="D29" s="22">
        <v>10709.7</v>
      </c>
    </row>
    <row r="30" spans="1:4" ht="17.25" customHeight="1" x14ac:dyDescent="0.25">
      <c r="A30" s="15" t="s">
        <v>37</v>
      </c>
      <c r="B30" s="21" t="s">
        <v>20</v>
      </c>
      <c r="C30" s="21" t="s">
        <v>38</v>
      </c>
      <c r="D30" s="22">
        <v>7894</v>
      </c>
    </row>
    <row r="31" spans="1:4" ht="17.25" customHeight="1" x14ac:dyDescent="0.25">
      <c r="A31" s="15" t="s">
        <v>39</v>
      </c>
      <c r="B31" s="21" t="s">
        <v>20</v>
      </c>
      <c r="C31" s="21" t="s">
        <v>31</v>
      </c>
      <c r="D31" s="22">
        <v>132664.1</v>
      </c>
    </row>
    <row r="32" spans="1:4" ht="17.25" customHeight="1" x14ac:dyDescent="0.25">
      <c r="A32" s="15" t="s">
        <v>40</v>
      </c>
      <c r="B32" s="21" t="s">
        <v>20</v>
      </c>
      <c r="C32" s="21">
        <v>10</v>
      </c>
      <c r="D32" s="22">
        <v>8958.7000000000007</v>
      </c>
    </row>
    <row r="33" spans="1:4" ht="17.25" customHeight="1" x14ac:dyDescent="0.25">
      <c r="A33" s="15" t="s">
        <v>41</v>
      </c>
      <c r="B33" s="21" t="s">
        <v>20</v>
      </c>
      <c r="C33" s="21">
        <v>12</v>
      </c>
      <c r="D33" s="22">
        <v>7638.1</v>
      </c>
    </row>
    <row r="34" spans="1:4" ht="19.7" customHeight="1" x14ac:dyDescent="0.25">
      <c r="A34" s="12" t="s">
        <v>42</v>
      </c>
      <c r="B34" s="17" t="s">
        <v>22</v>
      </c>
      <c r="C34" s="17" t="s">
        <v>14</v>
      </c>
      <c r="D34" s="14">
        <f>D35+D37+D36</f>
        <v>61295</v>
      </c>
    </row>
    <row r="35" spans="1:4" ht="19.7" customHeight="1" x14ac:dyDescent="0.25">
      <c r="A35" s="15" t="s">
        <v>43</v>
      </c>
      <c r="B35" s="21" t="s">
        <v>22</v>
      </c>
      <c r="C35" s="21" t="s">
        <v>13</v>
      </c>
      <c r="D35" s="22">
        <v>45788.9</v>
      </c>
    </row>
    <row r="36" spans="1:4" ht="19.7" customHeight="1" x14ac:dyDescent="0.25">
      <c r="A36" s="15" t="s">
        <v>44</v>
      </c>
      <c r="B36" s="21" t="s">
        <v>22</v>
      </c>
      <c r="C36" s="21" t="s">
        <v>16</v>
      </c>
      <c r="D36" s="22">
        <v>11800</v>
      </c>
    </row>
    <row r="37" spans="1:4" ht="19.7" customHeight="1" x14ac:dyDescent="0.25">
      <c r="A37" s="15" t="s">
        <v>45</v>
      </c>
      <c r="B37" s="21" t="s">
        <v>22</v>
      </c>
      <c r="C37" s="21" t="s">
        <v>18</v>
      </c>
      <c r="D37" s="22">
        <v>3706.1</v>
      </c>
    </row>
    <row r="38" spans="1:4" ht="19.7" customHeight="1" x14ac:dyDescent="0.25">
      <c r="A38" s="12" t="s">
        <v>46</v>
      </c>
      <c r="B38" s="17" t="s">
        <v>47</v>
      </c>
      <c r="C38" s="17" t="s">
        <v>14</v>
      </c>
      <c r="D38" s="14">
        <f>SUM(D39:D44)</f>
        <v>3634211.4</v>
      </c>
    </row>
    <row r="39" spans="1:4" ht="19.7" customHeight="1" x14ac:dyDescent="0.25">
      <c r="A39" s="15" t="s">
        <v>48</v>
      </c>
      <c r="B39" s="21" t="s">
        <v>47</v>
      </c>
      <c r="C39" s="21" t="s">
        <v>13</v>
      </c>
      <c r="D39" s="22">
        <v>1013966.1</v>
      </c>
    </row>
    <row r="40" spans="1:4" ht="19.7" customHeight="1" x14ac:dyDescent="0.25">
      <c r="A40" s="15" t="s">
        <v>49</v>
      </c>
      <c r="B40" s="21" t="s">
        <v>47</v>
      </c>
      <c r="C40" s="21" t="s">
        <v>16</v>
      </c>
      <c r="D40" s="22">
        <v>2065145</v>
      </c>
    </row>
    <row r="41" spans="1:4" ht="19.7" customHeight="1" x14ac:dyDescent="0.25">
      <c r="A41" s="15" t="s">
        <v>50</v>
      </c>
      <c r="B41" s="21" t="s">
        <v>47</v>
      </c>
      <c r="C41" s="21" t="s">
        <v>18</v>
      </c>
      <c r="D41" s="22">
        <v>256718.9</v>
      </c>
    </row>
    <row r="42" spans="1:4" ht="19.7" customHeight="1" x14ac:dyDescent="0.25">
      <c r="A42" s="15" t="s">
        <v>51</v>
      </c>
      <c r="B42" s="21" t="s">
        <v>47</v>
      </c>
      <c r="C42" s="21" t="s">
        <v>22</v>
      </c>
      <c r="D42" s="22">
        <v>300</v>
      </c>
    </row>
    <row r="43" spans="1:4" ht="18.95" customHeight="1" x14ac:dyDescent="0.25">
      <c r="A43" s="15" t="s">
        <v>52</v>
      </c>
      <c r="B43" s="21" t="s">
        <v>47</v>
      </c>
      <c r="C43" s="21" t="s">
        <v>47</v>
      </c>
      <c r="D43" s="22">
        <v>28257.599999999999</v>
      </c>
    </row>
    <row r="44" spans="1:4" ht="18.95" customHeight="1" x14ac:dyDescent="0.25">
      <c r="A44" s="15" t="s">
        <v>53</v>
      </c>
      <c r="B44" s="21" t="s">
        <v>47</v>
      </c>
      <c r="C44" s="21" t="s">
        <v>31</v>
      </c>
      <c r="D44" s="22">
        <v>269823.8</v>
      </c>
    </row>
    <row r="45" spans="1:4" ht="18.95" customHeight="1" x14ac:dyDescent="0.25">
      <c r="A45" s="12" t="s">
        <v>54</v>
      </c>
      <c r="B45" s="17" t="s">
        <v>38</v>
      </c>
      <c r="C45" s="17" t="s">
        <v>14</v>
      </c>
      <c r="D45" s="14">
        <f>SUM(D46:D47)</f>
        <v>183050.59999999998</v>
      </c>
    </row>
    <row r="46" spans="1:4" ht="18" customHeight="1" x14ac:dyDescent="0.25">
      <c r="A46" s="15" t="s">
        <v>55</v>
      </c>
      <c r="B46" s="21" t="s">
        <v>38</v>
      </c>
      <c r="C46" s="21" t="s">
        <v>13</v>
      </c>
      <c r="D46" s="22">
        <v>132210.9</v>
      </c>
    </row>
    <row r="47" spans="1:4" ht="18" customHeight="1" x14ac:dyDescent="0.25">
      <c r="A47" s="15" t="s">
        <v>56</v>
      </c>
      <c r="B47" s="21" t="s">
        <v>38</v>
      </c>
      <c r="C47" s="21" t="s">
        <v>20</v>
      </c>
      <c r="D47" s="22">
        <v>50839.7</v>
      </c>
    </row>
    <row r="48" spans="1:4" ht="18" customHeight="1" x14ac:dyDescent="0.25">
      <c r="A48" s="12" t="s">
        <v>57</v>
      </c>
      <c r="B48" s="17" t="s">
        <v>31</v>
      </c>
      <c r="C48" s="17" t="s">
        <v>14</v>
      </c>
      <c r="D48" s="22">
        <f>D49</f>
        <v>850</v>
      </c>
    </row>
    <row r="49" spans="1:4" ht="18" customHeight="1" x14ac:dyDescent="0.25">
      <c r="A49" s="15" t="s">
        <v>58</v>
      </c>
      <c r="B49" s="21" t="s">
        <v>31</v>
      </c>
      <c r="C49" s="21" t="s">
        <v>16</v>
      </c>
      <c r="D49" s="22">
        <v>850</v>
      </c>
    </row>
    <row r="50" spans="1:4" ht="18" customHeight="1" x14ac:dyDescent="0.25">
      <c r="A50" s="12" t="s">
        <v>59</v>
      </c>
      <c r="B50" s="17">
        <v>10</v>
      </c>
      <c r="C50" s="17" t="s">
        <v>14</v>
      </c>
      <c r="D50" s="14">
        <f>SUM(D51:D54)</f>
        <v>309532.40000000002</v>
      </c>
    </row>
    <row r="51" spans="1:4" ht="18" customHeight="1" x14ac:dyDescent="0.25">
      <c r="A51" s="15" t="s">
        <v>60</v>
      </c>
      <c r="B51" s="21">
        <v>10</v>
      </c>
      <c r="C51" s="21" t="s">
        <v>13</v>
      </c>
      <c r="D51" s="22">
        <v>13776.8</v>
      </c>
    </row>
    <row r="52" spans="1:4" ht="18" customHeight="1" x14ac:dyDescent="0.25">
      <c r="A52" s="15" t="s">
        <v>61</v>
      </c>
      <c r="B52" s="21">
        <v>10</v>
      </c>
      <c r="C52" s="21" t="s">
        <v>18</v>
      </c>
      <c r="D52" s="22">
        <v>42880</v>
      </c>
    </row>
    <row r="53" spans="1:4" ht="18" customHeight="1" x14ac:dyDescent="0.25">
      <c r="A53" s="15" t="s">
        <v>62</v>
      </c>
      <c r="B53" s="21">
        <v>10</v>
      </c>
      <c r="C53" s="21" t="s">
        <v>20</v>
      </c>
      <c r="D53" s="22">
        <v>237886.6</v>
      </c>
    </row>
    <row r="54" spans="1:4" ht="18" customHeight="1" x14ac:dyDescent="0.25">
      <c r="A54" s="15" t="s">
        <v>63</v>
      </c>
      <c r="B54" s="21">
        <v>10</v>
      </c>
      <c r="C54" s="21" t="s">
        <v>24</v>
      </c>
      <c r="D54" s="22">
        <v>14989</v>
      </c>
    </row>
    <row r="55" spans="1:4" ht="18" customHeight="1" x14ac:dyDescent="0.25">
      <c r="A55" s="12" t="s">
        <v>64</v>
      </c>
      <c r="B55" s="17">
        <v>11</v>
      </c>
      <c r="C55" s="17" t="s">
        <v>14</v>
      </c>
      <c r="D55" s="14">
        <f>SUM(D56:D59)</f>
        <v>228697.5</v>
      </c>
    </row>
    <row r="56" spans="1:4" ht="18" customHeight="1" x14ac:dyDescent="0.25">
      <c r="A56" s="15" t="s">
        <v>65</v>
      </c>
      <c r="B56" s="21">
        <v>11</v>
      </c>
      <c r="C56" s="21" t="s">
        <v>13</v>
      </c>
      <c r="D56" s="22">
        <v>32490.1</v>
      </c>
    </row>
    <row r="57" spans="1:4" ht="18" customHeight="1" x14ac:dyDescent="0.25">
      <c r="A57" s="15" t="s">
        <v>66</v>
      </c>
      <c r="B57" s="21">
        <v>11</v>
      </c>
      <c r="C57" s="21" t="s">
        <v>16</v>
      </c>
      <c r="D57" s="22">
        <v>3715.9</v>
      </c>
    </row>
    <row r="58" spans="1:4" ht="18" customHeight="1" x14ac:dyDescent="0.25">
      <c r="A58" s="15" t="s">
        <v>67</v>
      </c>
      <c r="B58" s="21" t="s">
        <v>68</v>
      </c>
      <c r="C58" s="21" t="s">
        <v>18</v>
      </c>
      <c r="D58" s="22">
        <v>184521.5</v>
      </c>
    </row>
    <row r="59" spans="1:4" ht="18" customHeight="1" x14ac:dyDescent="0.25">
      <c r="A59" s="15" t="s">
        <v>69</v>
      </c>
      <c r="B59" s="21">
        <v>11</v>
      </c>
      <c r="C59" s="21" t="s">
        <v>22</v>
      </c>
      <c r="D59" s="22">
        <v>7970</v>
      </c>
    </row>
    <row r="60" spans="1:4" ht="18" customHeight="1" x14ac:dyDescent="0.25">
      <c r="A60" s="12" t="s">
        <v>70</v>
      </c>
      <c r="B60" s="17">
        <v>13</v>
      </c>
      <c r="C60" s="17" t="s">
        <v>14</v>
      </c>
      <c r="D60" s="14">
        <f>D61</f>
        <v>50</v>
      </c>
    </row>
    <row r="61" spans="1:4" ht="18" customHeight="1" x14ac:dyDescent="0.25">
      <c r="A61" s="15" t="s">
        <v>71</v>
      </c>
      <c r="B61" s="21">
        <v>13</v>
      </c>
      <c r="C61" s="21" t="s">
        <v>13</v>
      </c>
      <c r="D61" s="22">
        <v>50</v>
      </c>
    </row>
    <row r="62" spans="1:4" ht="29.25" customHeight="1" x14ac:dyDescent="0.25">
      <c r="A62" s="23" t="s">
        <v>72</v>
      </c>
      <c r="B62" s="17">
        <v>14</v>
      </c>
      <c r="C62" s="17" t="s">
        <v>14</v>
      </c>
      <c r="D62" s="14">
        <f>D63+D64</f>
        <v>15000</v>
      </c>
    </row>
    <row r="63" spans="1:4" ht="31.5" customHeight="1" x14ac:dyDescent="0.25">
      <c r="A63" s="24" t="s">
        <v>73</v>
      </c>
      <c r="B63" s="21">
        <v>14</v>
      </c>
      <c r="C63" s="21" t="s">
        <v>13</v>
      </c>
      <c r="D63" s="22">
        <v>5000</v>
      </c>
    </row>
    <row r="64" spans="1:4" ht="28.35" customHeight="1" x14ac:dyDescent="0.25">
      <c r="A64" s="24" t="s">
        <v>74</v>
      </c>
      <c r="B64" s="21" t="s">
        <v>75</v>
      </c>
      <c r="C64" s="21" t="s">
        <v>18</v>
      </c>
      <c r="D64" s="22">
        <v>10000</v>
      </c>
    </row>
    <row r="65" spans="1:4" s="25" customFormat="1" ht="18.75" x14ac:dyDescent="0.3">
      <c r="B65" s="26"/>
      <c r="C65" s="26"/>
      <c r="D65" s="27"/>
    </row>
    <row r="66" spans="1:4" ht="25.9" customHeight="1" x14ac:dyDescent="0.25"/>
    <row r="67" spans="1:4" ht="25.9" customHeight="1" x14ac:dyDescent="0.3">
      <c r="A67" s="28"/>
    </row>
    <row r="68" spans="1:4" s="28" customFormat="1" ht="18.75" x14ac:dyDescent="0.3">
      <c r="B68" s="29"/>
      <c r="C68" s="1"/>
      <c r="D68" s="1"/>
    </row>
    <row r="70" spans="1:4" ht="15" x14ac:dyDescent="0.25"/>
    <row r="1048568" ht="15" x14ac:dyDescent="0.25"/>
    <row r="1048569" ht="15" x14ac:dyDescent="0.25"/>
    <row r="1048570" ht="15" x14ac:dyDescent="0.25"/>
    <row r="1048571" ht="15" x14ac:dyDescent="0.25"/>
    <row r="1048572" ht="15" x14ac:dyDescent="0.25"/>
    <row r="1048573" ht="15" x14ac:dyDescent="0.25"/>
    <row r="1048574" ht="15" x14ac:dyDescent="0.25"/>
    <row r="1048575" ht="15" x14ac:dyDescent="0.25"/>
    <row r="1048576" ht="15" x14ac:dyDescent="0.25"/>
  </sheetData>
  <mergeCells count="11">
    <mergeCell ref="C68:D68"/>
    <mergeCell ref="A8:D8"/>
    <mergeCell ref="A10:A11"/>
    <mergeCell ref="B10:B11"/>
    <mergeCell ref="C10:C11"/>
    <mergeCell ref="D10:D11"/>
    <mergeCell ref="A1:D1"/>
    <mergeCell ref="A2:D2"/>
    <mergeCell ref="A3:D3"/>
    <mergeCell ref="A4:D4"/>
    <mergeCell ref="A5:D5"/>
  </mergeCells>
  <pageMargins left="1.1812499999999999" right="0.51180555555555596" top="0.95416666666666705" bottom="0.74791666666666701" header="0.78749999999999998" footer="0.511811023622047"/>
  <pageSetup paperSize="9" scale="77" orientation="portrait" horizontalDpi="300" verticalDpi="300" r:id="rId1"/>
  <headerFooter>
    <oddHeader>&amp;C&amp;"Times New Roman,Обычный"&amp;12&amp;P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738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VasilenkoN</dc:creator>
  <dc:description/>
  <cp:lastModifiedBy>User</cp:lastModifiedBy>
  <cp:revision>249</cp:revision>
  <cp:lastPrinted>2025-11-13T12:19:15Z</cp:lastPrinted>
  <dcterms:created xsi:type="dcterms:W3CDTF">2020-01-22T08:48:10Z</dcterms:created>
  <dcterms:modified xsi:type="dcterms:W3CDTF">2025-12-22T10:23:10Z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